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проект 2014+актуал.прогн.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<sst xmlns="http://schemas.openxmlformats.org/spreadsheetml/2006/main" count="90" uniqueCount="89">
  <si>
    <t>Обект</t>
  </si>
  <si>
    <t>Ф1. Общодържавни служби</t>
  </si>
  <si>
    <t>Ф3. Образование</t>
  </si>
  <si>
    <t>Ф 6А. Жилищно строителство, благоустройство,
комунално стопанство</t>
  </si>
  <si>
    <t>Ф 6Б. Опазване на околната среда</t>
  </si>
  <si>
    <t>Ф7А. Почивно дело, култура и рел. дейности</t>
  </si>
  <si>
    <t>Ф 5.Социално осигуряване,подпомагане и грижи</t>
  </si>
  <si>
    <t>Ф8А. Транспорт и съобщения</t>
  </si>
  <si>
    <t>ОБЩА СТОЙНОСТ</t>
  </si>
  <si>
    <t>Помощно оборудване</t>
  </si>
  <si>
    <t>Компютърни конфигурации</t>
  </si>
  <si>
    <t>Оборудване и обзавеждане за детски градини</t>
  </si>
  <si>
    <t>Обходен път на гр. Аксаково</t>
  </si>
  <si>
    <t>Общ устройствен план на община Аксаково</t>
  </si>
  <si>
    <t>Оборудване уреди с газ в стол Аксаково</t>
  </si>
  <si>
    <t>Проект за административна сграда в с.Изворско</t>
  </si>
  <si>
    <t>Изграждане детски площадки в гр.Аксаково</t>
  </si>
  <si>
    <t>Планове на новообразувани имоти</t>
  </si>
  <si>
    <t>Изграждане спортни площадки гр.Аксаково</t>
  </si>
  <si>
    <t>Изграждане спортна площадка с.Въглен</t>
  </si>
  <si>
    <t>Изграждане административна сграда с. Изворско</t>
  </si>
  <si>
    <t>Изграждане административна сграда с. Л. Каравелово</t>
  </si>
  <si>
    <t>Разширение на ОДЗ "Дружба" гр. Аксаково</t>
  </si>
  <si>
    <t>ОР и реконструкция на участъци от пътната мрежа на гр. Аксаково (VAR 1023)</t>
  </si>
  <si>
    <t>2015г.</t>
  </si>
  <si>
    <t>Проект за разширение на ОДЗ "Детство мое"</t>
  </si>
  <si>
    <t xml:space="preserve">Изработка на подробни устройствени планове /ПУП/ на имоти-общинска собственост </t>
  </si>
  <si>
    <t>Изработка кадастрални карти-цифрови</t>
  </si>
  <si>
    <t>"Изграждане инфраструктурни съоръжения за предотвратяване на наводнения в рискови зони на територията на Община Аксаково", в т.ч.:Почистване корито на река Батова и изграждане на предпазни съоръжения, включително реконструкция на мостове в с.Долище</t>
  </si>
  <si>
    <t>Изграждане спортна площадка с.Л. Каравелово</t>
  </si>
  <si>
    <t>ОР отоплителна инст.-котелно в адм.сграда Община Аксаково</t>
  </si>
  <si>
    <t>2016г.</t>
  </si>
  <si>
    <t>Обзавеждане ОДЗ "Дружба"</t>
  </si>
  <si>
    <t>ОР ЦДГ с.Любен Каравелово</t>
  </si>
  <si>
    <t>Основно обновяване на Клуб компютър (Общински детски комплекс - Аксаково)</t>
  </si>
  <si>
    <t>Ф4. Здравеопазване</t>
  </si>
  <si>
    <t>Проект за ОР на общинска сграда в УПИ VІІ "Здравна служба", кв.32 в гр.Игнатиево</t>
  </si>
  <si>
    <t>Проект за подобряване на градската инфраструктура за питейни и отпадъчни води в гр. Аксаково</t>
  </si>
  <si>
    <t>Проект за реконструкция на уличен канализационен клон, преминаващ през  УПИ ХХVІІ, кв. 7 по плана на гр.Игнатиево</t>
  </si>
  <si>
    <t>Реконструкция на уличен канализационен клон, преминаващ през УПИ ХХVІІ, кв. 7 по плана на гр.Игнатиево</t>
  </si>
  <si>
    <t>Изотвяне на ПУП-ПП за участък от път VAR1023/от кръстовище с път II-29 до ул.”Ивайло”-гр.Аксаково /</t>
  </si>
  <si>
    <t>Реконструкция улично осветление  по населени места на територията на община Аксаково</t>
  </si>
  <si>
    <t>Изграждане на сграда за "Пожарна" в гр.Аксаково</t>
  </si>
  <si>
    <t>ОР общинска сграда УПИ ХХ, кв.14 гр.Аксаково</t>
  </si>
  <si>
    <t>Придобиване на земя в УПИ ХХХ "за площад и озеленяване", кв.22  в гр.Аксаково</t>
  </si>
  <si>
    <t>Депо за ТБО с. Въглен и аварийна клетка</t>
  </si>
  <si>
    <t>Регионална система за управление на отпадъците- регион Варна /Аксаково, Варна и Белослав/</t>
  </si>
  <si>
    <t>Основен ремонт на участък от път VAR 2024  /II-29 (Варна-Добрич) - с.Изворско/</t>
  </si>
  <si>
    <t>Ремонт-преоборудване на сградата на читалище „Просвета” в град Аксаково.</t>
  </si>
  <si>
    <t>ОР медицински център гр.Аксаково</t>
  </si>
  <si>
    <t>„Реконструкция на ул.”Велико Димитров” в участъкът от кръстовището с ул.”Албена” и кръстовището с ул.”Митко Палаузов” в гр.Аксаково</t>
  </si>
  <si>
    <t>Изработка проекти за узаконяване на сгради - общинска собственост</t>
  </si>
  <si>
    <t>Поименен  списък  за  капиталови  разходи за проекто-бюджет 2014г. и бюджетната прогноза за 2015-2016г.</t>
  </si>
  <si>
    <t>бюджет 2013</t>
  </si>
  <si>
    <t>проекто-бюджет2014г.</t>
  </si>
  <si>
    <t>прогноза 2015-2016</t>
  </si>
  <si>
    <t>в т.ч.:</t>
  </si>
  <si>
    <t>целева субс.</t>
  </si>
  <si>
    <t>собств.  ср-ва</t>
  </si>
  <si>
    <t>Подмяна на дограма в сградата на Кметство Слънчево</t>
  </si>
  <si>
    <t>ОР на климатична инст. в адм.сграда Община Аксаково</t>
  </si>
  <si>
    <t>Ф2. Отбрана и сигурност</t>
  </si>
  <si>
    <t>Аварийно възстановяване сградата на здравна служба в с.Кичево</t>
  </si>
  <si>
    <t>PVC преградна стена в млечна кухня в ОДЗ "Дружба"</t>
  </si>
  <si>
    <t>Доставка и монтаж на стерилизатор в ОДЗ "Дружба"</t>
  </si>
  <si>
    <t>Оборудване в учен. стол Аксаково- конвектомат</t>
  </si>
  <si>
    <t>Подмяна на дограма на общинска сграда "Здравна служба" с.Кичево</t>
  </si>
  <si>
    <t>Проект за разширение на уличен водопровод и отклонение за гробищен парк - с.Слънчево</t>
  </si>
  <si>
    <t>Проект за аварийно възстановяване дренаж с канавка по главната улица от ОТ 59 до ОТ 70 в с.Засмяно</t>
  </si>
  <si>
    <t>Изграждане на съоръжения за отвеждане на повърхностни /дъждовни/ води от централната част на с.Долище</t>
  </si>
  <si>
    <t>Проект за реконструкция на водоснабдителната система на с.Слънчево, Община Аксаково</t>
  </si>
  <si>
    <t>Проект за основен ремонт и подобряване на сградата на читалище "Самообразование 2006" в с.Зорница, Община Аксаково</t>
  </si>
  <si>
    <t>Проект  за реставрация след ремонт на храм „Свети Пророк Илия” в с.Ботево</t>
  </si>
  <si>
    <t>Изграждане на камбанария към църковен храм в с. Климентово</t>
  </si>
  <si>
    <t>Проект за рехабилитация на път VAR 2024  /II-29 (Варна-Добрич) - с.Изворско/</t>
  </si>
  <si>
    <t>Разширение на ОДЗ "Детство мое"</t>
  </si>
  <si>
    <t>Резервни обекти</t>
  </si>
  <si>
    <t>Проект и изграждане ЦДГ в с. Изворско</t>
  </si>
  <si>
    <t>Проект и изграждане на Клуб на пенсионера с.Ботево</t>
  </si>
  <si>
    <t>Изграждане на навеси в км. Радево и Куманово</t>
  </si>
  <si>
    <t>Офталмологична апаратура за „АМЦСМП-Аксаково” ЕООД</t>
  </si>
  <si>
    <t>Оборудване в"Здравна служба" гр.Игнатиево</t>
  </si>
  <si>
    <t>Изграждане санитарен възел в Читалище "Васил Левски 1927" с.Водица</t>
  </si>
  <si>
    <t>Изграждане на спортна площадка в с. Въглен, община Аксаково</t>
  </si>
  <si>
    <t>Изграждане стоманена предпазна ограда път ІІІ-902 /Варна-Оброчище/ от км4+600 до км 5+700</t>
  </si>
  <si>
    <t>ОР общински пътища</t>
  </si>
  <si>
    <t>Проект и изграждане на ЦДГ в с. Въглен</t>
  </si>
  <si>
    <t>Проект за изграждане ЦДГ в гр.Аксаково</t>
  </si>
  <si>
    <t>Проект за изграждане ЦДГ в с. Изворко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</si>
</sst>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33" borderId="18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5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33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33" borderId="26" xfId="0" applyFont="1" applyFill="1" applyBorder="1" applyAlignment="1">
      <alignment/>
    </xf>
    <xf numFmtId="0" fontId="5" fillId="33" borderId="27" xfId="0" applyFont="1" applyFill="1" applyBorder="1" applyAlignment="1">
      <alignment vertical="justify"/>
    </xf>
    <xf numFmtId="0" fontId="1" fillId="0" borderId="28" xfId="0" applyFont="1" applyBorder="1" applyAlignment="1">
      <alignment/>
    </xf>
    <xf numFmtId="0" fontId="5" fillId="0" borderId="29" xfId="0" applyFont="1" applyBorder="1" applyAlignment="1">
      <alignment wrapText="1"/>
    </xf>
    <xf numFmtId="0" fontId="5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5" fillId="33" borderId="29" xfId="0" applyFont="1" applyFill="1" applyBorder="1" applyAlignment="1">
      <alignment wrapText="1"/>
    </xf>
    <xf numFmtId="0" fontId="1" fillId="0" borderId="29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9" xfId="0" applyFont="1" applyBorder="1" applyAlignment="1">
      <alignment vertical="center" wrapText="1"/>
    </xf>
    <xf numFmtId="0" fontId="0" fillId="33" borderId="29" xfId="0" applyFont="1" applyFill="1" applyBorder="1" applyAlignment="1">
      <alignment vertical="center" wrapText="1"/>
    </xf>
    <xf numFmtId="0" fontId="1" fillId="0" borderId="29" xfId="0" applyFont="1" applyBorder="1" applyAlignment="1">
      <alignment wrapText="1"/>
    </xf>
    <xf numFmtId="0" fontId="5" fillId="0" borderId="29" xfId="0" applyFont="1" applyBorder="1" applyAlignment="1">
      <alignment vertical="justify"/>
    </xf>
    <xf numFmtId="0" fontId="5" fillId="33" borderId="29" xfId="0" applyFont="1" applyFill="1" applyBorder="1" applyAlignment="1">
      <alignment vertical="justify"/>
    </xf>
    <xf numFmtId="0" fontId="5" fillId="0" borderId="29" xfId="0" applyFont="1" applyBorder="1" applyAlignment="1">
      <alignment wrapText="1"/>
    </xf>
    <xf numFmtId="0" fontId="5" fillId="0" borderId="29" xfId="0" applyFont="1" applyBorder="1" applyAlignment="1">
      <alignment/>
    </xf>
    <xf numFmtId="0" fontId="5" fillId="0" borderId="29" xfId="0" applyFont="1" applyFill="1" applyBorder="1" applyAlignment="1">
      <alignment wrapText="1"/>
    </xf>
    <xf numFmtId="0" fontId="5" fillId="0" borderId="29" xfId="0" applyFont="1" applyBorder="1" applyAlignment="1">
      <alignment wrapText="1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/>
    </xf>
    <xf numFmtId="0" fontId="5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5" fillId="33" borderId="24" xfId="0" applyFont="1" applyFill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Border="1" applyAlignment="1">
      <alignment/>
    </xf>
    <xf numFmtId="0" fontId="5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39" xfId="0" applyFont="1" applyBorder="1" applyAlignment="1">
      <alignment wrapText="1"/>
    </xf>
    <xf numFmtId="0" fontId="0" fillId="33" borderId="40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31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1" fillId="0" borderId="28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1" fillId="0" borderId="31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1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52.57421875" style="0" customWidth="1"/>
    <col min="2" max="5" width="8.57421875" style="0" customWidth="1"/>
    <col min="6" max="6" width="8.421875" style="0" customWidth="1"/>
    <col min="7" max="7" width="8.57421875" style="0" customWidth="1"/>
  </cols>
  <sheetData>
    <row r="3" spans="1:7" ht="29.25" customHeight="1" thickBot="1">
      <c r="A3" s="98" t="s">
        <v>52</v>
      </c>
      <c r="B3" s="98"/>
      <c r="C3" s="98"/>
      <c r="D3" s="98"/>
      <c r="E3" s="98"/>
      <c r="F3" s="99"/>
      <c r="G3" s="99"/>
    </row>
    <row r="4" spans="1:7" ht="27.75" customHeight="1" thickBot="1">
      <c r="A4" s="100" t="s">
        <v>0</v>
      </c>
      <c r="B4" s="102" t="s">
        <v>53</v>
      </c>
      <c r="C4" s="104" t="s">
        <v>54</v>
      </c>
      <c r="D4" s="106" t="s">
        <v>56</v>
      </c>
      <c r="E4" s="107"/>
      <c r="F4" s="108" t="s">
        <v>55</v>
      </c>
      <c r="G4" s="109"/>
    </row>
    <row r="5" spans="1:7" ht="26.25" thickBot="1">
      <c r="A5" s="101"/>
      <c r="B5" s="103"/>
      <c r="C5" s="105"/>
      <c r="D5" s="29" t="s">
        <v>57</v>
      </c>
      <c r="E5" s="33" t="s">
        <v>58</v>
      </c>
      <c r="F5" s="32" t="s">
        <v>24</v>
      </c>
      <c r="G5" s="15" t="s">
        <v>31</v>
      </c>
    </row>
    <row r="6" spans="1:7" ht="12.75">
      <c r="A6" s="52" t="s">
        <v>1</v>
      </c>
      <c r="B6" s="69">
        <f aca="true" t="shared" si="0" ref="B6:G6">SUM(B7:B15)</f>
        <v>187336</v>
      </c>
      <c r="C6" s="16">
        <f t="shared" si="0"/>
        <v>274249</v>
      </c>
      <c r="D6" s="17"/>
      <c r="E6" s="18"/>
      <c r="F6" s="16">
        <f t="shared" si="0"/>
        <v>265000</v>
      </c>
      <c r="G6" s="18">
        <f t="shared" si="0"/>
        <v>205000</v>
      </c>
    </row>
    <row r="7" spans="1:7" ht="25.5">
      <c r="A7" s="53" t="s">
        <v>30</v>
      </c>
      <c r="B7" s="70">
        <v>55000</v>
      </c>
      <c r="C7" s="37"/>
      <c r="D7" s="3"/>
      <c r="E7" s="19"/>
      <c r="F7" s="8"/>
      <c r="G7" s="19"/>
    </row>
    <row r="8" spans="1:7" ht="12.75">
      <c r="A8" s="54" t="s">
        <v>15</v>
      </c>
      <c r="B8" s="70">
        <v>7662</v>
      </c>
      <c r="C8" s="8"/>
      <c r="D8" s="3"/>
      <c r="E8" s="19"/>
      <c r="F8" s="8"/>
      <c r="G8" s="19"/>
    </row>
    <row r="9" spans="1:7" ht="12.75">
      <c r="A9" s="55" t="s">
        <v>9</v>
      </c>
      <c r="B9" s="46">
        <v>10000</v>
      </c>
      <c r="C9" s="8">
        <v>10000</v>
      </c>
      <c r="D9" s="3"/>
      <c r="E9" s="19">
        <v>10000</v>
      </c>
      <c r="F9" s="8">
        <v>10000</v>
      </c>
      <c r="G9" s="19">
        <v>10000</v>
      </c>
    </row>
    <row r="10" spans="1:7" ht="12.75">
      <c r="A10" s="55" t="s">
        <v>10</v>
      </c>
      <c r="B10" s="46">
        <v>1000</v>
      </c>
      <c r="C10" s="8">
        <v>14249</v>
      </c>
      <c r="D10" s="3"/>
      <c r="E10" s="19">
        <v>14249</v>
      </c>
      <c r="F10" s="8">
        <v>5000</v>
      </c>
      <c r="G10" s="19">
        <v>5000</v>
      </c>
    </row>
    <row r="11" spans="1:7" ht="12.75">
      <c r="A11" s="55" t="s">
        <v>21</v>
      </c>
      <c r="B11" s="46"/>
      <c r="C11" s="8"/>
      <c r="D11" s="3"/>
      <c r="E11" s="19"/>
      <c r="F11" s="8"/>
      <c r="G11" s="19">
        <v>190000</v>
      </c>
    </row>
    <row r="12" spans="1:7" ht="12.75">
      <c r="A12" s="56" t="s">
        <v>60</v>
      </c>
      <c r="B12" s="46">
        <v>8000</v>
      </c>
      <c r="C12" s="8"/>
      <c r="D12" s="3"/>
      <c r="E12" s="19"/>
      <c r="F12" s="8"/>
      <c r="G12" s="19"/>
    </row>
    <row r="13" spans="1:7" ht="12.75">
      <c r="A13" s="56" t="s">
        <v>59</v>
      </c>
      <c r="B13" s="46">
        <v>2000</v>
      </c>
      <c r="C13" s="8"/>
      <c r="D13" s="3"/>
      <c r="E13" s="19"/>
      <c r="F13" s="8"/>
      <c r="G13" s="19"/>
    </row>
    <row r="14" spans="1:7" ht="12.75">
      <c r="A14" s="56" t="s">
        <v>79</v>
      </c>
      <c r="B14" s="46">
        <v>13050</v>
      </c>
      <c r="C14" s="8"/>
      <c r="D14" s="3"/>
      <c r="E14" s="19"/>
      <c r="F14" s="8"/>
      <c r="G14" s="19"/>
    </row>
    <row r="15" spans="1:7" ht="12.75">
      <c r="A15" s="55" t="s">
        <v>20</v>
      </c>
      <c r="B15" s="46">
        <v>90624</v>
      </c>
      <c r="C15" s="8">
        <v>250000</v>
      </c>
      <c r="D15" s="13">
        <v>230565</v>
      </c>
      <c r="E15" s="24">
        <v>19435</v>
      </c>
      <c r="F15" s="8">
        <v>250000</v>
      </c>
      <c r="G15" s="19"/>
    </row>
    <row r="16" spans="1:7" ht="12.75">
      <c r="A16" s="55"/>
      <c r="B16" s="46"/>
      <c r="C16" s="8"/>
      <c r="D16" s="3"/>
      <c r="E16" s="19"/>
      <c r="F16" s="8"/>
      <c r="G16" s="19"/>
    </row>
    <row r="17" spans="1:7" ht="12.75">
      <c r="A17" s="57" t="s">
        <v>61</v>
      </c>
      <c r="B17" s="71">
        <f>SUM(B18:B19)</f>
        <v>78747</v>
      </c>
      <c r="C17" s="82">
        <f>SUM(C18:C19)</f>
        <v>0</v>
      </c>
      <c r="D17" s="30"/>
      <c r="E17" s="28"/>
      <c r="F17" s="82">
        <f>SUM(F18:F19)</f>
        <v>0</v>
      </c>
      <c r="G17" s="28">
        <f>SUM(G18:G19)</f>
        <v>0</v>
      </c>
    </row>
    <row r="18" spans="1:7" ht="76.5">
      <c r="A18" s="58" t="s">
        <v>28</v>
      </c>
      <c r="B18" s="46">
        <v>31326</v>
      </c>
      <c r="C18" s="8"/>
      <c r="D18" s="3"/>
      <c r="E18" s="19"/>
      <c r="F18" s="8"/>
      <c r="G18" s="19"/>
    </row>
    <row r="19" spans="1:7" ht="25.5">
      <c r="A19" s="58" t="s">
        <v>62</v>
      </c>
      <c r="B19" s="46">
        <v>47421</v>
      </c>
      <c r="C19" s="8"/>
      <c r="D19" s="3"/>
      <c r="E19" s="19"/>
      <c r="F19" s="8"/>
      <c r="G19" s="19"/>
    </row>
    <row r="20" spans="1:7" ht="12.75">
      <c r="A20" s="55"/>
      <c r="B20" s="46"/>
      <c r="C20" s="8"/>
      <c r="D20" s="3"/>
      <c r="E20" s="19"/>
      <c r="F20" s="8"/>
      <c r="G20" s="19"/>
    </row>
    <row r="21" spans="1:7" ht="12.75">
      <c r="A21" s="57" t="s">
        <v>2</v>
      </c>
      <c r="B21" s="72">
        <f aca="true" t="shared" si="1" ref="B21:G21">SUM(B22:B35)</f>
        <v>429493</v>
      </c>
      <c r="C21" s="20">
        <f t="shared" si="1"/>
        <v>92863</v>
      </c>
      <c r="D21" s="1"/>
      <c r="E21" s="21"/>
      <c r="F21" s="20">
        <f t="shared" si="1"/>
        <v>320000</v>
      </c>
      <c r="G21" s="21">
        <f t="shared" si="1"/>
        <v>490000</v>
      </c>
    </row>
    <row r="22" spans="1:7" ht="12.75">
      <c r="A22" s="59" t="s">
        <v>25</v>
      </c>
      <c r="B22" s="73">
        <v>32298</v>
      </c>
      <c r="C22" s="35">
        <v>32298</v>
      </c>
      <c r="D22" s="6"/>
      <c r="E22" s="25">
        <v>32298</v>
      </c>
      <c r="F22" s="34"/>
      <c r="G22" s="22"/>
    </row>
    <row r="23" spans="1:7" ht="12.75">
      <c r="A23" s="59" t="s">
        <v>75</v>
      </c>
      <c r="B23" s="73"/>
      <c r="C23" s="34"/>
      <c r="D23" s="6"/>
      <c r="E23" s="25"/>
      <c r="F23" s="34">
        <v>200000</v>
      </c>
      <c r="G23" s="97">
        <v>200000</v>
      </c>
    </row>
    <row r="24" spans="1:7" ht="12.75">
      <c r="A24" s="59" t="s">
        <v>32</v>
      </c>
      <c r="B24" s="73">
        <v>29728</v>
      </c>
      <c r="C24" s="35"/>
      <c r="D24" s="11"/>
      <c r="E24" s="36"/>
      <c r="F24" s="35"/>
      <c r="G24" s="23"/>
    </row>
    <row r="25" spans="1:7" ht="12.75">
      <c r="A25" s="58" t="s">
        <v>22</v>
      </c>
      <c r="B25" s="46">
        <v>239000</v>
      </c>
      <c r="C25" s="37"/>
      <c r="D25" s="13"/>
      <c r="E25" s="24"/>
      <c r="F25" s="37"/>
      <c r="G25" s="24"/>
    </row>
    <row r="26" spans="1:7" ht="12.75">
      <c r="A26" s="60" t="s">
        <v>63</v>
      </c>
      <c r="B26" s="46">
        <v>2772</v>
      </c>
      <c r="C26" s="37"/>
      <c r="D26" s="13"/>
      <c r="E26" s="24"/>
      <c r="F26" s="37"/>
      <c r="G26" s="24"/>
    </row>
    <row r="27" spans="1:7" ht="12.75">
      <c r="A27" s="60" t="s">
        <v>64</v>
      </c>
      <c r="B27" s="46">
        <v>2500</v>
      </c>
      <c r="C27" s="37"/>
      <c r="D27" s="13"/>
      <c r="E27" s="24"/>
      <c r="F27" s="37"/>
      <c r="G27" s="24"/>
    </row>
    <row r="28" spans="1:7" ht="12.75">
      <c r="A28" s="55" t="s">
        <v>87</v>
      </c>
      <c r="B28" s="46"/>
      <c r="C28" s="37"/>
      <c r="D28" s="13"/>
      <c r="E28" s="24"/>
      <c r="F28" s="37"/>
      <c r="G28" s="24">
        <v>50000</v>
      </c>
    </row>
    <row r="29" spans="1:7" ht="12.75">
      <c r="A29" s="55" t="s">
        <v>77</v>
      </c>
      <c r="B29" s="46"/>
      <c r="C29" s="37"/>
      <c r="D29" s="13"/>
      <c r="E29" s="24"/>
      <c r="F29" s="37">
        <v>50000</v>
      </c>
      <c r="G29" s="24">
        <v>100000</v>
      </c>
    </row>
    <row r="30" spans="1:7" ht="12.75">
      <c r="A30" s="55" t="s">
        <v>86</v>
      </c>
      <c r="B30" s="46"/>
      <c r="C30" s="37">
        <v>30565</v>
      </c>
      <c r="D30" s="13"/>
      <c r="E30" s="24">
        <v>30565</v>
      </c>
      <c r="F30" s="37">
        <v>50000</v>
      </c>
      <c r="G30" s="24">
        <v>100000</v>
      </c>
    </row>
    <row r="31" spans="1:7" ht="12.75">
      <c r="A31" s="55" t="s">
        <v>11</v>
      </c>
      <c r="B31" s="46"/>
      <c r="C31" s="37"/>
      <c r="D31" s="13"/>
      <c r="E31" s="24"/>
      <c r="F31" s="37">
        <v>20000</v>
      </c>
      <c r="G31" s="24">
        <v>40000</v>
      </c>
    </row>
    <row r="32" spans="1:7" ht="12.75">
      <c r="A32" s="55" t="s">
        <v>14</v>
      </c>
      <c r="B32" s="46">
        <v>5000</v>
      </c>
      <c r="C32" s="8">
        <v>30000</v>
      </c>
      <c r="D32" s="3"/>
      <c r="E32" s="49">
        <v>30000</v>
      </c>
      <c r="F32" s="8"/>
      <c r="G32" s="19"/>
    </row>
    <row r="33" spans="1:7" ht="12.75">
      <c r="A33" s="56" t="s">
        <v>65</v>
      </c>
      <c r="B33" s="46">
        <v>3000</v>
      </c>
      <c r="C33" s="8"/>
      <c r="D33" s="3"/>
      <c r="E33" s="49"/>
      <c r="F33" s="8"/>
      <c r="G33" s="19"/>
    </row>
    <row r="34" spans="1:7" ht="12.75">
      <c r="A34" s="53" t="s">
        <v>33</v>
      </c>
      <c r="B34" s="46">
        <v>43195</v>
      </c>
      <c r="C34" s="8"/>
      <c r="D34" s="3"/>
      <c r="E34" s="49"/>
      <c r="F34" s="8"/>
      <c r="G34" s="19"/>
    </row>
    <row r="35" spans="1:7" ht="25.5">
      <c r="A35" s="53" t="s">
        <v>34</v>
      </c>
      <c r="B35" s="74">
        <v>72000</v>
      </c>
      <c r="C35" s="8"/>
      <c r="D35" s="3"/>
      <c r="E35" s="49"/>
      <c r="F35" s="8"/>
      <c r="G35" s="19"/>
    </row>
    <row r="36" spans="1:7" ht="12.75">
      <c r="A36" s="55"/>
      <c r="B36" s="72"/>
      <c r="C36" s="20"/>
      <c r="D36" s="1"/>
      <c r="E36" s="81"/>
      <c r="F36" s="20"/>
      <c r="G36" s="21"/>
    </row>
    <row r="37" spans="1:7" ht="12.75">
      <c r="A37" s="57" t="s">
        <v>35</v>
      </c>
      <c r="B37" s="72">
        <f>SUM(B38:B42)</f>
        <v>18282</v>
      </c>
      <c r="C37" s="20">
        <f>C38+C42</f>
        <v>40000</v>
      </c>
      <c r="D37" s="1"/>
      <c r="E37" s="81"/>
      <c r="F37" s="20">
        <f>F38+F42</f>
        <v>100000</v>
      </c>
      <c r="G37" s="21">
        <f>G38+G42</f>
        <v>188423</v>
      </c>
    </row>
    <row r="38" spans="1:7" ht="25.5">
      <c r="A38" s="53" t="s">
        <v>36</v>
      </c>
      <c r="B38" s="75">
        <v>82</v>
      </c>
      <c r="C38" s="35">
        <v>40000</v>
      </c>
      <c r="D38" s="11"/>
      <c r="E38" s="50">
        <v>40000</v>
      </c>
      <c r="F38" s="35">
        <v>100000</v>
      </c>
      <c r="G38" s="25"/>
    </row>
    <row r="39" spans="1:7" ht="25.5">
      <c r="A39" s="56" t="s">
        <v>66</v>
      </c>
      <c r="B39" s="75">
        <v>5500</v>
      </c>
      <c r="C39" s="35"/>
      <c r="D39" s="11"/>
      <c r="E39" s="50"/>
      <c r="F39" s="35"/>
      <c r="G39" s="25"/>
    </row>
    <row r="40" spans="1:7" ht="15" customHeight="1">
      <c r="A40" s="56" t="s">
        <v>80</v>
      </c>
      <c r="B40" s="75">
        <v>8500</v>
      </c>
      <c r="C40" s="35"/>
      <c r="D40" s="11"/>
      <c r="E40" s="50"/>
      <c r="F40" s="35"/>
      <c r="G40" s="25"/>
    </row>
    <row r="41" spans="1:7" ht="15" customHeight="1">
      <c r="A41" s="56" t="s">
        <v>81</v>
      </c>
      <c r="B41" s="75">
        <v>4200</v>
      </c>
      <c r="C41" s="35"/>
      <c r="D41" s="11"/>
      <c r="E41" s="50"/>
      <c r="F41" s="35"/>
      <c r="G41" s="25"/>
    </row>
    <row r="42" spans="1:7" ht="12.75">
      <c r="A42" s="53" t="s">
        <v>49</v>
      </c>
      <c r="B42" s="72"/>
      <c r="C42" s="20"/>
      <c r="D42" s="1"/>
      <c r="E42" s="21"/>
      <c r="F42" s="20"/>
      <c r="G42" s="25">
        <v>188423</v>
      </c>
    </row>
    <row r="43" spans="1:7" ht="12.75">
      <c r="A43" s="53"/>
      <c r="B43" s="72"/>
      <c r="C43" s="20"/>
      <c r="D43" s="1"/>
      <c r="E43" s="21"/>
      <c r="F43" s="20"/>
      <c r="G43" s="21"/>
    </row>
    <row r="44" spans="1:7" ht="12.75">
      <c r="A44" s="57" t="s">
        <v>6</v>
      </c>
      <c r="B44" s="72">
        <f aca="true" t="shared" si="2" ref="B44:G44">SUM(B45:B45)</f>
        <v>0</v>
      </c>
      <c r="C44" s="20">
        <f t="shared" si="2"/>
        <v>20000</v>
      </c>
      <c r="D44" s="1"/>
      <c r="E44" s="21"/>
      <c r="F44" s="20">
        <f t="shared" si="2"/>
        <v>0</v>
      </c>
      <c r="G44" s="21">
        <f t="shared" si="2"/>
        <v>100000</v>
      </c>
    </row>
    <row r="45" spans="1:7" ht="12.75">
      <c r="A45" s="55" t="s">
        <v>78</v>
      </c>
      <c r="B45" s="46"/>
      <c r="C45" s="8">
        <v>20000</v>
      </c>
      <c r="D45" s="3"/>
      <c r="E45" s="19">
        <v>20000</v>
      </c>
      <c r="F45" s="86"/>
      <c r="G45" s="19">
        <v>100000</v>
      </c>
    </row>
    <row r="46" spans="1:7" ht="12.75">
      <c r="A46" s="55"/>
      <c r="B46" s="46"/>
      <c r="C46" s="8"/>
      <c r="D46" s="3"/>
      <c r="E46" s="19"/>
      <c r="F46" s="8"/>
      <c r="G46" s="19"/>
    </row>
    <row r="47" spans="1:7" ht="26.25" customHeight="1">
      <c r="A47" s="61" t="s">
        <v>3</v>
      </c>
      <c r="B47" s="72">
        <f>SUM(B48:B66)</f>
        <v>482571</v>
      </c>
      <c r="C47" s="20">
        <f>SUM(C48:C66)</f>
        <v>1249014</v>
      </c>
      <c r="D47" s="1"/>
      <c r="E47" s="21"/>
      <c r="F47" s="20">
        <f>SUM(F48:F66)</f>
        <v>100000</v>
      </c>
      <c r="G47" s="21">
        <f>SUM(G48:G66)</f>
        <v>70000</v>
      </c>
    </row>
    <row r="48" spans="1:7" ht="15.75" customHeight="1">
      <c r="A48" s="55" t="s">
        <v>16</v>
      </c>
      <c r="B48" s="46"/>
      <c r="C48" s="34">
        <v>60000</v>
      </c>
      <c r="D48" s="6"/>
      <c r="E48" s="25">
        <v>60000</v>
      </c>
      <c r="F48" s="34">
        <v>60000</v>
      </c>
      <c r="G48" s="25">
        <v>60000</v>
      </c>
    </row>
    <row r="49" spans="1:7" ht="24.75" customHeight="1">
      <c r="A49" s="58" t="s">
        <v>37</v>
      </c>
      <c r="B49" s="47"/>
      <c r="C49" s="34">
        <v>770914</v>
      </c>
      <c r="D49" s="6"/>
      <c r="E49" s="25">
        <v>770914</v>
      </c>
      <c r="F49" s="34"/>
      <c r="G49" s="25"/>
    </row>
    <row r="50" spans="1:7" ht="27" customHeight="1">
      <c r="A50" s="62" t="s">
        <v>38</v>
      </c>
      <c r="B50" s="76">
        <v>2000</v>
      </c>
      <c r="C50" s="20"/>
      <c r="D50" s="1"/>
      <c r="E50" s="21"/>
      <c r="F50" s="20"/>
      <c r="G50" s="21"/>
    </row>
    <row r="51" spans="1:7" ht="26.25" customHeight="1">
      <c r="A51" s="62" t="s">
        <v>39</v>
      </c>
      <c r="B51" s="76">
        <v>72000</v>
      </c>
      <c r="C51" s="20"/>
      <c r="D51" s="1"/>
      <c r="E51" s="21"/>
      <c r="F51" s="20"/>
      <c r="G51" s="21"/>
    </row>
    <row r="52" spans="1:7" ht="27.75" customHeight="1">
      <c r="A52" s="63" t="s">
        <v>67</v>
      </c>
      <c r="B52" s="76">
        <v>3000</v>
      </c>
      <c r="C52" s="20"/>
      <c r="D52" s="1"/>
      <c r="E52" s="21"/>
      <c r="F52" s="20"/>
      <c r="G52" s="21"/>
    </row>
    <row r="53" spans="1:7" ht="27.75" customHeight="1">
      <c r="A53" s="63" t="s">
        <v>68</v>
      </c>
      <c r="B53" s="76">
        <v>1150</v>
      </c>
      <c r="C53" s="20"/>
      <c r="D53" s="1"/>
      <c r="E53" s="21"/>
      <c r="F53" s="20"/>
      <c r="G53" s="21"/>
    </row>
    <row r="54" spans="1:7" ht="13.5" customHeight="1">
      <c r="A54" s="64" t="s">
        <v>17</v>
      </c>
      <c r="B54" s="76">
        <v>50000</v>
      </c>
      <c r="C54" s="26">
        <v>130500</v>
      </c>
      <c r="D54" s="10"/>
      <c r="E54" s="38">
        <v>130500</v>
      </c>
      <c r="F54" s="20"/>
      <c r="G54" s="21"/>
    </row>
    <row r="55" spans="1:7" ht="24.75" customHeight="1">
      <c r="A55" s="63" t="s">
        <v>69</v>
      </c>
      <c r="B55" s="76">
        <v>26000</v>
      </c>
      <c r="C55" s="26"/>
      <c r="D55" s="10"/>
      <c r="E55" s="38"/>
      <c r="F55" s="20"/>
      <c r="G55" s="21"/>
    </row>
    <row r="56" spans="1:7" ht="24.75" customHeight="1">
      <c r="A56" s="63" t="s">
        <v>70</v>
      </c>
      <c r="B56" s="76">
        <v>24000</v>
      </c>
      <c r="C56" s="26"/>
      <c r="D56" s="10"/>
      <c r="E56" s="38"/>
      <c r="F56" s="20"/>
      <c r="G56" s="21"/>
    </row>
    <row r="57" spans="1:7" ht="14.25" customHeight="1">
      <c r="A57" s="64" t="s">
        <v>13</v>
      </c>
      <c r="B57" s="76">
        <v>32400</v>
      </c>
      <c r="C57" s="34">
        <v>75600</v>
      </c>
      <c r="D57" s="6"/>
      <c r="E57" s="25">
        <v>75600</v>
      </c>
      <c r="F57" s="20"/>
      <c r="G57" s="21"/>
    </row>
    <row r="58" spans="1:7" ht="25.5" customHeight="1">
      <c r="A58" s="64" t="s">
        <v>26</v>
      </c>
      <c r="B58" s="76">
        <v>10000</v>
      </c>
      <c r="C58" s="34">
        <v>10000</v>
      </c>
      <c r="D58" s="6"/>
      <c r="E58" s="25">
        <v>10000</v>
      </c>
      <c r="F58" s="34">
        <v>10000</v>
      </c>
      <c r="G58" s="25">
        <v>10000</v>
      </c>
    </row>
    <row r="59" spans="1:7" ht="13.5" customHeight="1">
      <c r="A59" s="64" t="s">
        <v>27</v>
      </c>
      <c r="B59" s="76">
        <v>10000</v>
      </c>
      <c r="C59" s="20"/>
      <c r="D59" s="1"/>
      <c r="E59" s="21"/>
      <c r="F59" s="20"/>
      <c r="G59" s="25"/>
    </row>
    <row r="60" spans="1:7" ht="24.75" customHeight="1">
      <c r="A60" s="64" t="s">
        <v>51</v>
      </c>
      <c r="B60" s="76"/>
      <c r="C60" s="34">
        <v>30000</v>
      </c>
      <c r="D60" s="6"/>
      <c r="E60" s="25">
        <v>30000</v>
      </c>
      <c r="F60" s="34">
        <v>30000</v>
      </c>
      <c r="G60" s="25"/>
    </row>
    <row r="61" spans="1:7" ht="26.25" customHeight="1">
      <c r="A61" s="53" t="s">
        <v>40</v>
      </c>
      <c r="B61" s="76">
        <v>5000</v>
      </c>
      <c r="C61" s="20"/>
      <c r="D61" s="1"/>
      <c r="E61" s="21"/>
      <c r="F61" s="20"/>
      <c r="G61" s="25"/>
    </row>
    <row r="62" spans="1:7" ht="24" customHeight="1">
      <c r="A62" s="53" t="s">
        <v>41</v>
      </c>
      <c r="B62" s="76">
        <v>72000</v>
      </c>
      <c r="C62" s="20"/>
      <c r="D62" s="1"/>
      <c r="E62" s="21"/>
      <c r="F62" s="20"/>
      <c r="G62" s="25"/>
    </row>
    <row r="63" spans="1:7" ht="12.75" customHeight="1">
      <c r="A63" s="65" t="s">
        <v>42</v>
      </c>
      <c r="B63" s="76">
        <v>3421</v>
      </c>
      <c r="C63" s="34"/>
      <c r="D63" s="6"/>
      <c r="E63" s="25"/>
      <c r="F63" s="20"/>
      <c r="G63" s="25"/>
    </row>
    <row r="64" spans="1:7" ht="13.5" customHeight="1">
      <c r="A64" s="65" t="s">
        <v>43</v>
      </c>
      <c r="B64" s="76">
        <v>108000</v>
      </c>
      <c r="C64" s="34">
        <v>72000</v>
      </c>
      <c r="D64" s="1"/>
      <c r="E64" s="25">
        <v>72000</v>
      </c>
      <c r="F64" s="20"/>
      <c r="G64" s="25"/>
    </row>
    <row r="65" spans="1:7" ht="25.5" customHeight="1">
      <c r="A65" s="66" t="s">
        <v>44</v>
      </c>
      <c r="B65" s="70">
        <v>60000</v>
      </c>
      <c r="C65" s="39"/>
      <c r="D65" s="5"/>
      <c r="E65" s="40"/>
      <c r="F65" s="8"/>
      <c r="G65" s="19"/>
    </row>
    <row r="66" spans="1:7" ht="39" customHeight="1">
      <c r="A66" s="66" t="s">
        <v>50</v>
      </c>
      <c r="B66" s="74">
        <v>3600</v>
      </c>
      <c r="C66" s="41">
        <v>100000</v>
      </c>
      <c r="D66" s="9"/>
      <c r="E66" s="27">
        <v>100000</v>
      </c>
      <c r="F66" s="41"/>
      <c r="G66" s="27"/>
    </row>
    <row r="67" spans="1:7" ht="13.5" customHeight="1">
      <c r="A67" s="66"/>
      <c r="B67" s="77"/>
      <c r="C67" s="39"/>
      <c r="D67" s="5"/>
      <c r="E67" s="40"/>
      <c r="F67" s="8"/>
      <c r="G67" s="19"/>
    </row>
    <row r="68" spans="1:7" ht="12.75">
      <c r="A68" s="61" t="s">
        <v>4</v>
      </c>
      <c r="B68" s="72">
        <f>SUM(B69:B70)</f>
        <v>129922</v>
      </c>
      <c r="C68" s="20">
        <f>SUM(C69:C70)</f>
        <v>203150</v>
      </c>
      <c r="D68" s="1"/>
      <c r="E68" s="21"/>
      <c r="F68" s="20">
        <f>SUM(F69:F70)</f>
        <v>120000</v>
      </c>
      <c r="G68" s="21">
        <f>SUM(G69:G70)</f>
        <v>120000</v>
      </c>
    </row>
    <row r="69" spans="1:7" ht="12.75">
      <c r="A69" s="55" t="s">
        <v>45</v>
      </c>
      <c r="B69" s="46">
        <v>2208</v>
      </c>
      <c r="C69" s="42"/>
      <c r="D69" s="7"/>
      <c r="E69" s="43"/>
      <c r="F69" s="42">
        <v>120000</v>
      </c>
      <c r="G69" s="19">
        <v>120000</v>
      </c>
    </row>
    <row r="70" spans="1:7" ht="25.5">
      <c r="A70" s="58" t="s">
        <v>46</v>
      </c>
      <c r="B70" s="46">
        <v>127714</v>
      </c>
      <c r="C70" s="37">
        <v>203150</v>
      </c>
      <c r="D70" s="13"/>
      <c r="E70" s="24">
        <v>203150</v>
      </c>
      <c r="F70" s="8"/>
      <c r="G70" s="19"/>
    </row>
    <row r="71" spans="1:7" ht="12.75">
      <c r="A71" s="58"/>
      <c r="B71" s="46"/>
      <c r="C71" s="8"/>
      <c r="D71" s="3"/>
      <c r="E71" s="19"/>
      <c r="F71" s="8"/>
      <c r="G71" s="19"/>
    </row>
    <row r="72" spans="1:7" ht="12.75">
      <c r="A72" s="61" t="s">
        <v>5</v>
      </c>
      <c r="B72" s="72">
        <f>SUM(B73:B81)</f>
        <v>103400</v>
      </c>
      <c r="C72" s="57">
        <f>SUM(C73:C81)</f>
        <v>80000</v>
      </c>
      <c r="D72" s="1"/>
      <c r="E72" s="21"/>
      <c r="F72" s="57">
        <f>SUM(F73:F81)</f>
        <v>100000</v>
      </c>
      <c r="G72" s="21">
        <f>SUM(G73:G81)</f>
        <v>0</v>
      </c>
    </row>
    <row r="73" spans="1:7" ht="12.75">
      <c r="A73" s="58" t="s">
        <v>18</v>
      </c>
      <c r="B73" s="78"/>
      <c r="C73" s="34"/>
      <c r="D73" s="6"/>
      <c r="E73" s="25"/>
      <c r="F73" s="20"/>
      <c r="G73" s="21"/>
    </row>
    <row r="74" spans="1:7" ht="12.75">
      <c r="A74" s="58" t="s">
        <v>19</v>
      </c>
      <c r="B74" s="70"/>
      <c r="C74" s="34"/>
      <c r="D74" s="6"/>
      <c r="E74" s="25"/>
      <c r="F74" s="34"/>
      <c r="G74" s="25"/>
    </row>
    <row r="75" spans="1:7" ht="12.75">
      <c r="A75" s="58" t="s">
        <v>29</v>
      </c>
      <c r="B75" s="70"/>
      <c r="C75" s="34"/>
      <c r="D75" s="6"/>
      <c r="E75" s="25"/>
      <c r="F75" s="34">
        <v>100000</v>
      </c>
      <c r="G75" s="36"/>
    </row>
    <row r="76" spans="1:7" ht="25.5" customHeight="1">
      <c r="A76" s="53" t="s">
        <v>48</v>
      </c>
      <c r="B76" s="78">
        <v>2170</v>
      </c>
      <c r="C76" s="37">
        <v>80000</v>
      </c>
      <c r="D76" s="3"/>
      <c r="E76" s="19">
        <v>80000</v>
      </c>
      <c r="F76" s="8"/>
      <c r="G76" s="19"/>
    </row>
    <row r="77" spans="1:7" ht="38.25" customHeight="1">
      <c r="A77" s="56" t="s">
        <v>71</v>
      </c>
      <c r="B77" s="78">
        <v>3200</v>
      </c>
      <c r="C77" s="8"/>
      <c r="D77" s="3"/>
      <c r="E77" s="19"/>
      <c r="F77" s="8"/>
      <c r="G77" s="19"/>
    </row>
    <row r="78" spans="1:7" ht="25.5" customHeight="1">
      <c r="A78" s="56" t="s">
        <v>72</v>
      </c>
      <c r="B78" s="78">
        <v>8400</v>
      </c>
      <c r="C78" s="8"/>
      <c r="D78" s="3"/>
      <c r="E78" s="19"/>
      <c r="F78" s="8"/>
      <c r="G78" s="19"/>
    </row>
    <row r="79" spans="1:7" ht="25.5" customHeight="1">
      <c r="A79" s="56" t="s">
        <v>82</v>
      </c>
      <c r="B79" s="78">
        <v>5000</v>
      </c>
      <c r="C79" s="8"/>
      <c r="D79" s="3"/>
      <c r="E79" s="19"/>
      <c r="F79" s="8"/>
      <c r="G79" s="19"/>
    </row>
    <row r="80" spans="1:7" ht="25.5" customHeight="1">
      <c r="A80" s="56" t="s">
        <v>83</v>
      </c>
      <c r="B80" s="78">
        <v>72000</v>
      </c>
      <c r="C80" s="8"/>
      <c r="D80" s="3"/>
      <c r="E80" s="19"/>
      <c r="F80" s="8"/>
      <c r="G80" s="19"/>
    </row>
    <row r="81" spans="1:7" ht="25.5" customHeight="1">
      <c r="A81" s="56" t="s">
        <v>73</v>
      </c>
      <c r="B81" s="78">
        <v>12630</v>
      </c>
      <c r="C81" s="8"/>
      <c r="D81" s="3"/>
      <c r="E81" s="19"/>
      <c r="F81" s="8"/>
      <c r="G81" s="19"/>
    </row>
    <row r="82" spans="1:7" ht="12.75">
      <c r="A82" s="58"/>
      <c r="B82" s="46"/>
      <c r="C82" s="8"/>
      <c r="D82" s="3"/>
      <c r="E82" s="19"/>
      <c r="F82" s="8"/>
      <c r="G82" s="19"/>
    </row>
    <row r="83" spans="1:7" ht="12.75">
      <c r="A83" s="61" t="s">
        <v>7</v>
      </c>
      <c r="B83" s="71">
        <f>SUM(B84:B88)</f>
        <v>247100</v>
      </c>
      <c r="C83" s="82">
        <f>SUM(C84:C89)</f>
        <v>281675</v>
      </c>
      <c r="D83" s="4"/>
      <c r="E83" s="28"/>
      <c r="F83" s="82">
        <f>SUM(F84:F88)</f>
        <v>456500</v>
      </c>
      <c r="G83" s="28">
        <f>SUM(G84:G88)</f>
        <v>396500</v>
      </c>
    </row>
    <row r="84" spans="1:7" ht="25.5">
      <c r="A84" s="51" t="s">
        <v>74</v>
      </c>
      <c r="B84" s="75">
        <v>6000</v>
      </c>
      <c r="C84" s="44"/>
      <c r="D84" s="4"/>
      <c r="E84" s="28"/>
      <c r="F84" s="44"/>
      <c r="G84" s="28"/>
    </row>
    <row r="85" spans="1:7" ht="25.5">
      <c r="A85" s="63" t="s">
        <v>47</v>
      </c>
      <c r="B85" s="79">
        <v>241100</v>
      </c>
      <c r="C85" s="44"/>
      <c r="D85" s="4"/>
      <c r="E85" s="28"/>
      <c r="F85" s="44"/>
      <c r="G85" s="28"/>
    </row>
    <row r="86" spans="1:7" ht="25.5">
      <c r="A86" s="67" t="s">
        <v>23</v>
      </c>
      <c r="B86" s="80"/>
      <c r="C86" s="34"/>
      <c r="D86" s="6"/>
      <c r="E86" s="25"/>
      <c r="F86" s="34">
        <v>100000</v>
      </c>
      <c r="G86" s="25"/>
    </row>
    <row r="87" spans="1:7" ht="12.75">
      <c r="A87" s="58" t="s">
        <v>12</v>
      </c>
      <c r="B87" s="46"/>
      <c r="C87" s="20"/>
      <c r="D87" s="1"/>
      <c r="E87" s="21"/>
      <c r="F87" s="8">
        <v>60000</v>
      </c>
      <c r="G87" s="19">
        <v>100000</v>
      </c>
    </row>
    <row r="88" spans="1:7" ht="12.75">
      <c r="A88" s="87" t="s">
        <v>85</v>
      </c>
      <c r="B88" s="88"/>
      <c r="C88" s="89">
        <v>242075</v>
      </c>
      <c r="D88" s="90">
        <v>242075</v>
      </c>
      <c r="E88" s="91"/>
      <c r="F88" s="89">
        <v>296500</v>
      </c>
      <c r="G88" s="91">
        <v>296500</v>
      </c>
    </row>
    <row r="89" spans="1:7" ht="25.5">
      <c r="A89" s="93" t="s">
        <v>84</v>
      </c>
      <c r="B89" s="88"/>
      <c r="C89" s="89">
        <v>39600</v>
      </c>
      <c r="D89" s="90">
        <v>39600</v>
      </c>
      <c r="E89" s="91"/>
      <c r="F89" s="89"/>
      <c r="G89" s="94"/>
    </row>
    <row r="90" spans="1:7" ht="12.75">
      <c r="A90" s="30" t="s">
        <v>76</v>
      </c>
      <c r="B90" s="46"/>
      <c r="C90" s="92">
        <f>SUM(C91:C92)</f>
        <v>26960</v>
      </c>
      <c r="D90" s="13"/>
      <c r="E90" s="24"/>
      <c r="F90" s="92">
        <f>SUM(F91:F92)</f>
        <v>0</v>
      </c>
      <c r="G90" s="95">
        <f>SUM(G91:G92)</f>
        <v>0</v>
      </c>
    </row>
    <row r="91" spans="1:7" ht="12.75">
      <c r="A91" s="12" t="s">
        <v>88</v>
      </c>
      <c r="B91" s="46"/>
      <c r="C91" s="13">
        <v>12135</v>
      </c>
      <c r="D91" s="13">
        <v>12135</v>
      </c>
      <c r="E91" s="24"/>
      <c r="F91" s="37"/>
      <c r="G91" s="24"/>
    </row>
    <row r="92" spans="1:7" ht="13.5" thickBot="1">
      <c r="A92" s="96" t="s">
        <v>85</v>
      </c>
      <c r="B92" s="14"/>
      <c r="C92" s="84">
        <v>14825</v>
      </c>
      <c r="D92" s="84">
        <v>14825</v>
      </c>
      <c r="E92" s="85"/>
      <c r="F92" s="83"/>
      <c r="G92" s="85"/>
    </row>
    <row r="93" spans="1:7" ht="13.5" thickBot="1">
      <c r="A93" s="68" t="s">
        <v>8</v>
      </c>
      <c r="B93" s="48">
        <f>B6+B17+B21+B37+B47+B44+B68+B72+B83</f>
        <v>1676851</v>
      </c>
      <c r="C93" s="31">
        <f>C6+C17+C21+C37+C47+C44+C68+C72+C83+C90</f>
        <v>2267911</v>
      </c>
      <c r="D93" s="45">
        <f>SUM(D6:D92)</f>
        <v>539200</v>
      </c>
      <c r="E93" s="45">
        <f>SUM(E6:E92)</f>
        <v>1728711</v>
      </c>
      <c r="F93" s="48">
        <f>F6+F17+F21+F37+F47+F44+F68+F72+F83+F90</f>
        <v>1461500</v>
      </c>
      <c r="G93" s="48">
        <f>G6+G17+G21+G37+G47+G44+G68+G72+G83+G90</f>
        <v>1569923</v>
      </c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ht="12.75">
      <c r="A101" s="2"/>
    </row>
  </sheetData>
  <sheetProtection password="DAF7" sheet="1" objects="1" scenarios="1"/>
  <mergeCells count="6">
    <mergeCell ref="A3:G3"/>
    <mergeCell ref="A4:A5"/>
    <mergeCell ref="B4:B5"/>
    <mergeCell ref="C4:C5"/>
    <mergeCell ref="D4:E4"/>
    <mergeCell ref="F4:G4"/>
  </mergeCells>
  <printOptions/>
  <pageMargins left="0.25" right="0.16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Aksakovo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Krasimira Diankova</dc:creator>
  <cp:keywords/>
  <dc:description/>
  <cp:lastModifiedBy> МДААР</cp:lastModifiedBy>
  <cp:lastPrinted>2013-11-15T06:39:14Z</cp:lastPrinted>
  <dcterms:created xsi:type="dcterms:W3CDTF">2005-05-09T05:16:28Z</dcterms:created>
  <dcterms:modified xsi:type="dcterms:W3CDTF">2013-11-20T14:52:51Z</dcterms:modified>
  <cp:category/>
  <cp:version/>
  <cp:contentType/>
  <cp:contentStatus/>
</cp:coreProperties>
</file>